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汇总表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<sst xmlns="http://schemas.openxmlformats.org/spreadsheetml/2006/main" count="32" uniqueCount="30">
  <si>
    <t>2025年3月城镇低保金汇总表</t>
  </si>
  <si>
    <t>序
号</t>
  </si>
  <si>
    <t>镇
乡
街</t>
  </si>
  <si>
    <t>城市低保对象类别、人数及金额</t>
  </si>
  <si>
    <t>A类</t>
  </si>
  <si>
    <t>金额</t>
  </si>
  <si>
    <t>B类</t>
  </si>
  <si>
    <t>C类</t>
  </si>
  <si>
    <t>总户数</t>
  </si>
  <si>
    <t>总人数</t>
  </si>
  <si>
    <t>总金额</t>
  </si>
  <si>
    <t>大城子</t>
  </si>
  <si>
    <t>小城子</t>
  </si>
  <si>
    <t>三座店</t>
  </si>
  <si>
    <t>存金沟</t>
  </si>
  <si>
    <t>八里罕</t>
  </si>
  <si>
    <t>右北平</t>
  </si>
  <si>
    <t>黑里河</t>
  </si>
  <si>
    <t>必斯</t>
  </si>
  <si>
    <t>大双庙</t>
  </si>
  <si>
    <t>五化</t>
  </si>
  <si>
    <t>忙农</t>
  </si>
  <si>
    <t>大明</t>
  </si>
  <si>
    <t>一肯中</t>
  </si>
  <si>
    <t>汐子</t>
  </si>
  <si>
    <t>天义</t>
  </si>
  <si>
    <t>温泉</t>
  </si>
  <si>
    <t>铁西</t>
  </si>
  <si>
    <t>铁东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</si>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</sst>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28">
    <font>
      <sz val="11"/>
      <color theme="1"/>
      <name val="Tahoma"/>
      <charset val="134"/>
    </font>
    <font>
      <b/>
      <sz val="20"/>
      <color theme="1"/>
      <name val="宋体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0" borderId="0"/>
    <xf numFmtId="0" fontId="0" fillId="0" borderId="0"/>
  </cellStyleXfs>
  <cellXfs count="28">
    <xf numFmtId="0" fontId="0" fillId="0" borderId="0" xfId="0"/>
    <xf numFmtId="0" fontId="0" fillId="0" borderId="0" xfId="0" applyFont="1" applyFill="1"/>
    <xf numFmtId="0" fontId="0" fillId="0" borderId="0" xfId="0" applyFont="1" applyFill="1"/>
    <xf numFmtId="176" fontId="0" fillId="0" borderId="0" xfId="0" applyNumberFormat="1" applyFont="1" applyFill="1"/>
    <xf numFmtId="0" fontId="1" fillId="0" borderId="1" xfId="5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/>
    </xf>
    <xf numFmtId="0" fontId="2" fillId="0" borderId="5" xfId="50" applyFont="1" applyFill="1" applyBorder="1" applyAlignment="1">
      <alignment horizontal="center" vertical="center"/>
    </xf>
    <xf numFmtId="0" fontId="2" fillId="0" borderId="6" xfId="5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 wrapText="1"/>
    </xf>
    <xf numFmtId="0" fontId="5" fillId="0" borderId="7" xfId="50" applyFont="1" applyFill="1" applyBorder="1" applyAlignment="1">
      <alignment horizontal="center" vertical="center" wrapText="1"/>
    </xf>
    <xf numFmtId="0" fontId="3" fillId="0" borderId="7" xfId="5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 wrapText="1"/>
    </xf>
    <xf numFmtId="0" fontId="5" fillId="0" borderId="7" xfId="50" applyFont="1" applyFill="1" applyBorder="1" applyAlignment="1">
      <alignment horizontal="center" vertical="center" wrapText="1"/>
    </xf>
    <xf numFmtId="176" fontId="3" fillId="0" borderId="7" xfId="50" applyNumberFormat="1" applyFont="1" applyFill="1" applyBorder="1" applyAlignment="1">
      <alignment horizontal="center" vertical="center" wrapText="1"/>
    </xf>
    <xf numFmtId="176" fontId="4" fillId="0" borderId="7" xfId="50" applyNumberFormat="1" applyFont="1" applyFill="1" applyBorder="1" applyAlignment="1">
      <alignment horizontal="center" vertical="center" wrapText="1"/>
    </xf>
    <xf numFmtId="176" fontId="5" fillId="0" borderId="7" xfId="50" applyNumberFormat="1" applyFont="1" applyFill="1" applyBorder="1" applyAlignment="1">
      <alignment horizontal="center" vertical="center" wrapText="1"/>
    </xf>
    <xf numFmtId="0" fontId="6" fillId="0" borderId="8" xfId="52" applyFont="1" applyFill="1" applyBorder="1" applyAlignment="1">
      <alignment horizontal="center"/>
    </xf>
    <xf numFmtId="0" fontId="0" fillId="0" borderId="8" xfId="52" applyFont="1" applyFill="1" applyBorder="1" applyAlignment="1">
      <alignment horizontal="center"/>
    </xf>
    <xf numFmtId="0" fontId="2" fillId="0" borderId="9" xfId="50" applyFont="1" applyFill="1" applyBorder="1" applyAlignment="1">
      <alignment horizontal="center" vertical="center"/>
    </xf>
    <xf numFmtId="0" fontId="2" fillId="0" borderId="7" xfId="50" applyFont="1" applyFill="1" applyBorder="1" applyAlignment="1">
      <alignment horizontal="center" vertical="center"/>
    </xf>
    <xf numFmtId="0" fontId="5" fillId="0" borderId="7" xfId="49" applyFont="1" applyFill="1" applyBorder="1" applyAlignment="1">
      <alignment horizontal="center" vertical="center" wrapText="1"/>
    </xf>
    <xf numFmtId="0" fontId="5" fillId="0" borderId="7" xfId="49" applyFont="1" applyFill="1" applyBorder="1" applyAlignment="1">
      <alignment horizontal="center" vertical="center" wrapText="1"/>
    </xf>
    <xf numFmtId="0" fontId="6" fillId="0" borderId="0" xfId="0" applyFont="1" applyFill="1"/>
    <xf numFmtId="176" fontId="3" fillId="0" borderId="0" xfId="5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  <cellStyle name="常规 4" xfId="52"/>
  </cellStyles>
  <tableStyles count="0" defaultTableStyle="TableStyleMedium2"/>
  <colors>
    <mruColors>
      <color rgb="00FF0000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workbookViewId="0">
      <selection activeCell="A23" sqref="A23:K23"/>
    </sheetView>
  </sheetViews>
  <sheetFormatPr defaultColWidth="9" defaultRowHeight="35.25" customHeight="1"/>
  <cols>
    <col min="1" max="1" width="4.75" style="1" customWidth="1"/>
    <col min="2" max="2" width="9.125" style="1" customWidth="1"/>
    <col min="3" max="4" width="6.875" style="1" customWidth="1"/>
    <col min="5" max="5" width="5.86666666666667" style="1" customWidth="1"/>
    <col min="6" max="6" width="6.875" style="1" customWidth="1"/>
    <col min="7" max="7" width="6.54166666666667" style="1" customWidth="1"/>
    <col min="8" max="8" width="6.875" style="1" customWidth="1"/>
    <col min="9" max="9" width="7.5" style="1" customWidth="1"/>
    <col min="10" max="10" width="7.88333333333333" style="1" customWidth="1"/>
    <col min="11" max="11" width="11.125" style="1" customWidth="1"/>
    <col min="12" max="16384" width="9" style="1"/>
  </cols>
  <sheetData>
    <row r="1" s="1" customFormat="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customHeight="1" spans="1:11">
      <c r="A2" s="5" t="s">
        <v>1</v>
      </c>
      <c r="B2" s="5" t="s">
        <v>2</v>
      </c>
      <c r="C2" s="6" t="s">
        <v>3</v>
      </c>
      <c r="D2" s="7"/>
      <c r="E2" s="7"/>
      <c r="F2" s="7"/>
      <c r="G2" s="7"/>
      <c r="H2" s="7"/>
      <c r="I2" s="7"/>
      <c r="J2" s="7"/>
      <c r="K2" s="22"/>
    </row>
    <row r="3" s="1" customFormat="1" customHeight="1" spans="1:11">
      <c r="A3" s="8"/>
      <c r="B3" s="9"/>
      <c r="C3" s="10" t="s">
        <v>4</v>
      </c>
      <c r="D3" s="10" t="s">
        <v>5</v>
      </c>
      <c r="E3" s="10" t="s">
        <v>6</v>
      </c>
      <c r="F3" s="10" t="s">
        <v>5</v>
      </c>
      <c r="G3" s="10" t="s">
        <v>7</v>
      </c>
      <c r="H3" s="10" t="s">
        <v>5</v>
      </c>
      <c r="I3" s="23" t="s">
        <v>8</v>
      </c>
      <c r="J3" s="23" t="s">
        <v>9</v>
      </c>
      <c r="K3" s="23" t="s">
        <v>10</v>
      </c>
    </row>
    <row r="4" s="2" customFormat="1" ht="29" customHeight="1" spans="1:11">
      <c r="A4" s="11">
        <v>1</v>
      </c>
      <c r="B4" s="12" t="s">
        <v>11</v>
      </c>
      <c r="C4" s="13">
        <v>8</v>
      </c>
      <c r="D4" s="13">
        <f>C4*740</f>
        <v>5920</v>
      </c>
      <c r="E4" s="13">
        <v>36</v>
      </c>
      <c r="F4" s="13">
        <f>E4*670</f>
        <v>24120</v>
      </c>
      <c r="G4" s="13">
        <v>17</v>
      </c>
      <c r="H4" s="13">
        <f>G4*560</f>
        <v>9520</v>
      </c>
      <c r="I4" s="24">
        <v>51</v>
      </c>
      <c r="J4" s="13">
        <f t="shared" ref="J4:J21" si="0">C4+E4+G4</f>
        <v>61</v>
      </c>
      <c r="K4" s="13">
        <f>D4+F4+H4</f>
        <v>39560</v>
      </c>
    </row>
    <row r="5" s="1" customFormat="1" ht="29" customHeight="1" spans="1:12">
      <c r="A5" s="14">
        <v>2</v>
      </c>
      <c r="B5" s="15" t="s">
        <v>12</v>
      </c>
      <c r="C5" s="16">
        <v>9</v>
      </c>
      <c r="D5" s="16">
        <f t="shared" ref="D5:D22" si="1">C5*740</f>
        <v>6660</v>
      </c>
      <c r="E5" s="16">
        <v>21</v>
      </c>
      <c r="F5" s="16">
        <f t="shared" ref="F5:F22" si="2">E5*670</f>
        <v>14070</v>
      </c>
      <c r="G5" s="16">
        <v>13</v>
      </c>
      <c r="H5" s="16">
        <f t="shared" ref="H5:H22" si="3">G5*560</f>
        <v>7280</v>
      </c>
      <c r="I5" s="25">
        <v>32</v>
      </c>
      <c r="J5" s="16">
        <f t="shared" si="0"/>
        <v>43</v>
      </c>
      <c r="K5" s="16">
        <f t="shared" ref="K5:K21" si="4">D5+F5+H5</f>
        <v>28010</v>
      </c>
      <c r="L5" s="26"/>
    </row>
    <row r="6" s="1" customFormat="1" ht="29" customHeight="1" spans="1:11">
      <c r="A6" s="14">
        <v>3</v>
      </c>
      <c r="B6" s="15" t="s">
        <v>13</v>
      </c>
      <c r="C6" s="16">
        <v>0</v>
      </c>
      <c r="D6" s="16">
        <f t="shared" si="1"/>
        <v>0</v>
      </c>
      <c r="E6" s="16">
        <v>21</v>
      </c>
      <c r="F6" s="16">
        <f t="shared" si="2"/>
        <v>14070</v>
      </c>
      <c r="G6" s="16">
        <v>23</v>
      </c>
      <c r="H6" s="16">
        <f t="shared" si="3"/>
        <v>12880</v>
      </c>
      <c r="I6" s="25">
        <v>39</v>
      </c>
      <c r="J6" s="16">
        <f t="shared" si="0"/>
        <v>44</v>
      </c>
      <c r="K6" s="16">
        <f t="shared" si="4"/>
        <v>26950</v>
      </c>
    </row>
    <row r="7" s="1" customFormat="1" ht="29" customHeight="1" spans="1:11">
      <c r="A7" s="14">
        <v>4</v>
      </c>
      <c r="B7" s="15" t="s">
        <v>14</v>
      </c>
      <c r="C7" s="16">
        <v>0</v>
      </c>
      <c r="D7" s="16">
        <f t="shared" si="1"/>
        <v>0</v>
      </c>
      <c r="E7" s="16">
        <v>5</v>
      </c>
      <c r="F7" s="16">
        <f t="shared" si="2"/>
        <v>3350</v>
      </c>
      <c r="G7" s="16">
        <v>5</v>
      </c>
      <c r="H7" s="16">
        <f t="shared" si="3"/>
        <v>2800</v>
      </c>
      <c r="I7" s="25">
        <v>8</v>
      </c>
      <c r="J7" s="16">
        <f t="shared" si="0"/>
        <v>10</v>
      </c>
      <c r="K7" s="16">
        <f t="shared" si="4"/>
        <v>6150</v>
      </c>
    </row>
    <row r="8" s="2" customFormat="1" ht="29" customHeight="1" spans="1:11">
      <c r="A8" s="11">
        <v>5</v>
      </c>
      <c r="B8" s="12" t="s">
        <v>15</v>
      </c>
      <c r="C8" s="13">
        <v>10</v>
      </c>
      <c r="D8" s="13">
        <f t="shared" si="1"/>
        <v>7400</v>
      </c>
      <c r="E8" s="13">
        <v>56</v>
      </c>
      <c r="F8" s="13">
        <f t="shared" si="2"/>
        <v>37520</v>
      </c>
      <c r="G8" s="13">
        <v>52</v>
      </c>
      <c r="H8" s="13">
        <f t="shared" si="3"/>
        <v>29120</v>
      </c>
      <c r="I8" s="24">
        <v>88</v>
      </c>
      <c r="J8" s="13">
        <f t="shared" si="0"/>
        <v>118</v>
      </c>
      <c r="K8" s="13">
        <f t="shared" si="4"/>
        <v>74040</v>
      </c>
    </row>
    <row r="9" s="2" customFormat="1" ht="29" customHeight="1" spans="1:11">
      <c r="A9" s="11">
        <v>6</v>
      </c>
      <c r="B9" s="12" t="s">
        <v>16</v>
      </c>
      <c r="C9" s="13">
        <v>1</v>
      </c>
      <c r="D9" s="13">
        <f t="shared" si="1"/>
        <v>740</v>
      </c>
      <c r="E9" s="13">
        <v>15</v>
      </c>
      <c r="F9" s="13">
        <f t="shared" si="2"/>
        <v>10050</v>
      </c>
      <c r="G9" s="13">
        <v>13</v>
      </c>
      <c r="H9" s="13">
        <f t="shared" si="3"/>
        <v>7280</v>
      </c>
      <c r="I9" s="24">
        <v>24</v>
      </c>
      <c r="J9" s="13">
        <f t="shared" si="0"/>
        <v>29</v>
      </c>
      <c r="K9" s="13">
        <f t="shared" si="4"/>
        <v>18070</v>
      </c>
    </row>
    <row r="10" s="1" customFormat="1" ht="29" customHeight="1" spans="1:11">
      <c r="A10" s="14">
        <v>7</v>
      </c>
      <c r="B10" s="15" t="s">
        <v>17</v>
      </c>
      <c r="C10" s="16">
        <v>6</v>
      </c>
      <c r="D10" s="16">
        <f t="shared" si="1"/>
        <v>4440</v>
      </c>
      <c r="E10" s="16">
        <v>2</v>
      </c>
      <c r="F10" s="16">
        <f t="shared" si="2"/>
        <v>1340</v>
      </c>
      <c r="G10" s="16">
        <v>5</v>
      </c>
      <c r="H10" s="16">
        <f t="shared" si="3"/>
        <v>2800</v>
      </c>
      <c r="I10" s="25">
        <v>10</v>
      </c>
      <c r="J10" s="16">
        <f t="shared" si="0"/>
        <v>13</v>
      </c>
      <c r="K10" s="16">
        <f t="shared" si="4"/>
        <v>8580</v>
      </c>
    </row>
    <row r="11" s="1" customFormat="1" ht="29" customHeight="1" spans="1:11">
      <c r="A11" s="14">
        <v>8</v>
      </c>
      <c r="B11" s="15" t="s">
        <v>18</v>
      </c>
      <c r="C11" s="16">
        <v>2</v>
      </c>
      <c r="D11" s="16">
        <f t="shared" si="1"/>
        <v>1480</v>
      </c>
      <c r="E11" s="16">
        <v>7</v>
      </c>
      <c r="F11" s="16">
        <f t="shared" si="2"/>
        <v>4690</v>
      </c>
      <c r="G11" s="16">
        <v>7</v>
      </c>
      <c r="H11" s="16">
        <f t="shared" si="3"/>
        <v>3920</v>
      </c>
      <c r="I11" s="25">
        <v>10</v>
      </c>
      <c r="J11" s="16">
        <f t="shared" si="0"/>
        <v>16</v>
      </c>
      <c r="K11" s="16">
        <f t="shared" si="4"/>
        <v>10090</v>
      </c>
    </row>
    <row r="12" s="1" customFormat="1" ht="29" customHeight="1" spans="1:11">
      <c r="A12" s="14">
        <v>9</v>
      </c>
      <c r="B12" s="15" t="s">
        <v>19</v>
      </c>
      <c r="C12" s="16">
        <v>4</v>
      </c>
      <c r="D12" s="16">
        <f t="shared" si="1"/>
        <v>2960</v>
      </c>
      <c r="E12" s="16">
        <v>7</v>
      </c>
      <c r="F12" s="16">
        <f t="shared" si="2"/>
        <v>4690</v>
      </c>
      <c r="G12" s="16">
        <v>8</v>
      </c>
      <c r="H12" s="16">
        <f t="shared" si="3"/>
        <v>4480</v>
      </c>
      <c r="I12" s="25">
        <v>15</v>
      </c>
      <c r="J12" s="16">
        <f t="shared" si="0"/>
        <v>19</v>
      </c>
      <c r="K12" s="16">
        <f t="shared" si="4"/>
        <v>12130</v>
      </c>
    </row>
    <row r="13" s="1" customFormat="1" ht="29" customHeight="1" spans="1:11">
      <c r="A13" s="14">
        <v>10</v>
      </c>
      <c r="B13" s="15" t="s">
        <v>20</v>
      </c>
      <c r="C13" s="16">
        <v>2</v>
      </c>
      <c r="D13" s="16">
        <f t="shared" si="1"/>
        <v>1480</v>
      </c>
      <c r="E13" s="16">
        <v>14</v>
      </c>
      <c r="F13" s="16">
        <f t="shared" si="2"/>
        <v>9380</v>
      </c>
      <c r="G13" s="16">
        <v>7</v>
      </c>
      <c r="H13" s="16">
        <f t="shared" si="3"/>
        <v>3920</v>
      </c>
      <c r="I13" s="25">
        <v>14</v>
      </c>
      <c r="J13" s="16">
        <f t="shared" si="0"/>
        <v>23</v>
      </c>
      <c r="K13" s="16">
        <f t="shared" si="4"/>
        <v>14780</v>
      </c>
    </row>
    <row r="14" s="1" customFormat="1" ht="29" customHeight="1" spans="1:11">
      <c r="A14" s="14">
        <v>11</v>
      </c>
      <c r="B14" s="15" t="s">
        <v>21</v>
      </c>
      <c r="C14" s="16">
        <v>5</v>
      </c>
      <c r="D14" s="16">
        <f t="shared" si="1"/>
        <v>3700</v>
      </c>
      <c r="E14" s="16">
        <v>24</v>
      </c>
      <c r="F14" s="16">
        <f t="shared" si="2"/>
        <v>16080</v>
      </c>
      <c r="G14" s="16">
        <v>14</v>
      </c>
      <c r="H14" s="16">
        <f t="shared" si="3"/>
        <v>7840</v>
      </c>
      <c r="I14" s="25">
        <v>33</v>
      </c>
      <c r="J14" s="16">
        <f t="shared" si="0"/>
        <v>43</v>
      </c>
      <c r="K14" s="16">
        <f t="shared" si="4"/>
        <v>27620</v>
      </c>
    </row>
    <row r="15" s="2" customFormat="1" ht="29" customHeight="1" spans="1:11">
      <c r="A15" s="11">
        <v>12</v>
      </c>
      <c r="B15" s="12" t="s">
        <v>22</v>
      </c>
      <c r="C15" s="13">
        <v>5</v>
      </c>
      <c r="D15" s="13">
        <f t="shared" si="1"/>
        <v>3700</v>
      </c>
      <c r="E15" s="13">
        <v>16</v>
      </c>
      <c r="F15" s="13">
        <f t="shared" si="2"/>
        <v>10720</v>
      </c>
      <c r="G15" s="13">
        <v>24</v>
      </c>
      <c r="H15" s="13">
        <f t="shared" si="3"/>
        <v>13440</v>
      </c>
      <c r="I15" s="24">
        <v>36</v>
      </c>
      <c r="J15" s="13">
        <f t="shared" si="0"/>
        <v>45</v>
      </c>
      <c r="K15" s="13">
        <f t="shared" si="4"/>
        <v>27860</v>
      </c>
    </row>
    <row r="16" s="1" customFormat="1" ht="29" customHeight="1" spans="1:12">
      <c r="A16" s="14">
        <v>13</v>
      </c>
      <c r="B16" s="15" t="s">
        <v>23</v>
      </c>
      <c r="C16" s="16">
        <v>2</v>
      </c>
      <c r="D16" s="16">
        <f t="shared" si="1"/>
        <v>1480</v>
      </c>
      <c r="E16" s="16">
        <v>16</v>
      </c>
      <c r="F16" s="16">
        <f t="shared" si="2"/>
        <v>10720</v>
      </c>
      <c r="G16" s="16">
        <v>11</v>
      </c>
      <c r="H16" s="16">
        <f t="shared" si="3"/>
        <v>6160</v>
      </c>
      <c r="I16" s="25">
        <v>27</v>
      </c>
      <c r="J16" s="16">
        <f t="shared" si="0"/>
        <v>29</v>
      </c>
      <c r="K16" s="16">
        <f t="shared" si="4"/>
        <v>18360</v>
      </c>
      <c r="L16" s="26"/>
    </row>
    <row r="17" s="2" customFormat="1" ht="29" customHeight="1" spans="1:11">
      <c r="A17" s="11">
        <v>14</v>
      </c>
      <c r="B17" s="12" t="s">
        <v>24</v>
      </c>
      <c r="C17" s="13">
        <v>4</v>
      </c>
      <c r="D17" s="13">
        <f t="shared" si="1"/>
        <v>2960</v>
      </c>
      <c r="E17" s="13">
        <v>53</v>
      </c>
      <c r="F17" s="13">
        <f t="shared" si="2"/>
        <v>35510</v>
      </c>
      <c r="G17" s="13">
        <v>24</v>
      </c>
      <c r="H17" s="13">
        <f t="shared" si="3"/>
        <v>13440</v>
      </c>
      <c r="I17" s="24">
        <v>57</v>
      </c>
      <c r="J17" s="13">
        <f t="shared" si="0"/>
        <v>81</v>
      </c>
      <c r="K17" s="13">
        <f t="shared" si="4"/>
        <v>51910</v>
      </c>
    </row>
    <row r="18" s="2" customFormat="1" ht="29" customHeight="1" spans="1:11">
      <c r="A18" s="11">
        <v>15</v>
      </c>
      <c r="B18" s="12" t="s">
        <v>25</v>
      </c>
      <c r="C18" s="13">
        <v>10</v>
      </c>
      <c r="D18" s="13">
        <f t="shared" si="1"/>
        <v>7400</v>
      </c>
      <c r="E18" s="13">
        <v>27</v>
      </c>
      <c r="F18" s="13">
        <f t="shared" si="2"/>
        <v>18090</v>
      </c>
      <c r="G18" s="13">
        <v>19</v>
      </c>
      <c r="H18" s="13">
        <f t="shared" si="3"/>
        <v>10640</v>
      </c>
      <c r="I18" s="24">
        <v>46</v>
      </c>
      <c r="J18" s="13">
        <f t="shared" si="0"/>
        <v>56</v>
      </c>
      <c r="K18" s="13">
        <f t="shared" si="4"/>
        <v>36130</v>
      </c>
    </row>
    <row r="19" s="2" customFormat="1" ht="29" customHeight="1" spans="1:11">
      <c r="A19" s="11">
        <v>16</v>
      </c>
      <c r="B19" s="12" t="s">
        <v>26</v>
      </c>
      <c r="C19" s="13">
        <v>0</v>
      </c>
      <c r="D19" s="13">
        <f t="shared" si="1"/>
        <v>0</v>
      </c>
      <c r="E19" s="13">
        <v>9</v>
      </c>
      <c r="F19" s="13">
        <f t="shared" si="2"/>
        <v>6030</v>
      </c>
      <c r="G19" s="13">
        <v>9</v>
      </c>
      <c r="H19" s="13">
        <f t="shared" si="3"/>
        <v>5040</v>
      </c>
      <c r="I19" s="24">
        <v>11</v>
      </c>
      <c r="J19" s="13">
        <f t="shared" si="0"/>
        <v>18</v>
      </c>
      <c r="K19" s="13">
        <f t="shared" si="4"/>
        <v>11070</v>
      </c>
    </row>
    <row r="20" s="2" customFormat="1" ht="29" customHeight="1" spans="1:11">
      <c r="A20" s="11">
        <v>17</v>
      </c>
      <c r="B20" s="12" t="s">
        <v>27</v>
      </c>
      <c r="C20" s="13">
        <v>51</v>
      </c>
      <c r="D20" s="13">
        <f t="shared" si="1"/>
        <v>37740</v>
      </c>
      <c r="E20" s="13">
        <v>404</v>
      </c>
      <c r="F20" s="13">
        <f t="shared" si="2"/>
        <v>270680</v>
      </c>
      <c r="G20" s="13">
        <v>416</v>
      </c>
      <c r="H20" s="13">
        <f t="shared" si="3"/>
        <v>232960</v>
      </c>
      <c r="I20" s="24">
        <v>530</v>
      </c>
      <c r="J20" s="13">
        <f t="shared" si="0"/>
        <v>871</v>
      </c>
      <c r="K20" s="13">
        <f t="shared" si="4"/>
        <v>541380</v>
      </c>
    </row>
    <row r="21" s="2" customFormat="1" ht="29" customHeight="1" spans="1:11">
      <c r="A21" s="11">
        <v>18</v>
      </c>
      <c r="B21" s="12" t="s">
        <v>28</v>
      </c>
      <c r="C21" s="13">
        <v>39</v>
      </c>
      <c r="D21" s="13">
        <f t="shared" si="1"/>
        <v>28860</v>
      </c>
      <c r="E21" s="13">
        <v>230</v>
      </c>
      <c r="F21" s="13">
        <f t="shared" si="2"/>
        <v>154100</v>
      </c>
      <c r="G21" s="13">
        <v>258</v>
      </c>
      <c r="H21" s="13">
        <f t="shared" si="3"/>
        <v>144480</v>
      </c>
      <c r="I21" s="24">
        <v>339</v>
      </c>
      <c r="J21" s="13">
        <f t="shared" si="0"/>
        <v>527</v>
      </c>
      <c r="K21" s="13">
        <f t="shared" si="4"/>
        <v>327440</v>
      </c>
    </row>
    <row r="22" s="3" customFormat="1" ht="29" customHeight="1" spans="1:13">
      <c r="A22" s="17">
        <v>19</v>
      </c>
      <c r="B22" s="18" t="s">
        <v>29</v>
      </c>
      <c r="C22" s="19">
        <f>SUM(C4:C21)</f>
        <v>158</v>
      </c>
      <c r="D22" s="16">
        <f t="shared" si="1"/>
        <v>116920</v>
      </c>
      <c r="E22" s="19">
        <f t="shared" ref="D22:K22" si="5">SUM(E4:E21)</f>
        <v>963</v>
      </c>
      <c r="F22" s="16">
        <f t="shared" si="2"/>
        <v>645210</v>
      </c>
      <c r="G22" s="19">
        <f t="shared" si="5"/>
        <v>925</v>
      </c>
      <c r="H22" s="16">
        <f t="shared" si="3"/>
        <v>518000</v>
      </c>
      <c r="I22" s="19">
        <f t="shared" si="5"/>
        <v>1370</v>
      </c>
      <c r="J22" s="19">
        <f t="shared" si="5"/>
        <v>2046</v>
      </c>
      <c r="K22" s="19">
        <f t="shared" si="5"/>
        <v>1280130</v>
      </c>
      <c r="L22" s="27"/>
      <c r="M22" s="1"/>
    </row>
    <row r="23" s="1" customFormat="1" customHeight="1" spans="1:11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</row>
  </sheetData>
  <mergeCells count="5">
    <mergeCell ref="A1:K1"/>
    <mergeCell ref="C2:K2"/>
    <mergeCell ref="A23:K23"/>
    <mergeCell ref="A2:A3"/>
    <mergeCell ref="B2:B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2008-09-11T17:22:00Z</dcterms:created>
  <cp:lastPrinted>2020-06-23T13:44:00Z</cp:lastPrinted>
  <dcterms:modified xsi:type="dcterms:W3CDTF">2025-02-26T06:33:37Z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2052-12.1.0.20305</vt:lpwstr>
  </property>
  <property fmtid="{D5CDD505-2E9C-101B-9397-08002B2CF9AE}" pid="4" name="ICV">
    <vt:lpwstr>55CB32D97BCC45658CE9645E4B8504E3</vt:lpwstr>
  </property>
</Properties>
</file>