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5" r:id="rId1"/>
  </sheets>
  <definedNames>
    <definedName name="_xlnm._FilterDatabase" localSheetId="0" hidden="1">Sheet1!$A$3:$K$3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<sst xmlns="http://schemas.openxmlformats.org/spreadsheetml/2006/main" count="32" uniqueCount="30">
  <si>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2025年5月份农村低保金汇总表</t>
  </si>
  <si>
    <t>序
号</t>
  </si>
  <si>
    <t>镇
乡
街</t>
  </si>
  <si>
    <t>农村低保对象类别、人数及金额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</si>
  <si>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</si>
  <si>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</si>
  <si>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</si>
  <si>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</si>
  <si>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</si>
  <si>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</si>
  <si>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</si>
  <si>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八里罕</t>
  </si>
  <si>
    <t>必斯</t>
  </si>
  <si>
    <t>存金沟</t>
  </si>
  <si>
    <t>大城子</t>
  </si>
  <si>
    <t>大明</t>
  </si>
  <si>
    <t>大双庙</t>
  </si>
  <si>
    <t>黑里河</t>
  </si>
  <si>
    <t>忙农</t>
  </si>
  <si>
    <t>三座店</t>
  </si>
  <si>
    <t>天义</t>
  </si>
  <si>
    <t>铁东</t>
  </si>
  <si>
    <t>铁西</t>
  </si>
  <si>
    <t>温泉</t>
  </si>
  <si>
    <t>五化</t>
  </si>
  <si>
    <t>汐子</t>
  </si>
  <si>
    <t>小城子</t>
  </si>
  <si>
    <t>一肯中</t>
  </si>
  <si>
    <t>右北平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</si>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</sst>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 "/>
  </numFmts>
  <fonts count="29">
    <font>
      <sz val="11"/>
      <color theme="1"/>
      <name val="Tahoma"/>
      <charset val="134"/>
    </font>
    <font>
      <b/>
      <sz val="26"/>
      <name val="宋体"/>
      <charset val="134"/>
    </font>
    <font>
      <b/>
      <sz val="16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7" fillId="0" borderId="0"/>
    <xf numFmtId="0" fontId="28" fillId="0" borderId="0"/>
    <xf numFmtId="0" fontId="0" fillId="0" borderId="0"/>
  </cellStyleXfs>
  <cellXfs count="22">
    <xf numFmtId="0" fontId="0" fillId="0" borderId="0" xfId="0"/>
    <xf numFmtId="0" fontId="0" fillId="0" borderId="0" xfId="0" applyFill="1"/>
    <xf numFmtId="176" fontId="0" fillId="0" borderId="0" xfId="0" applyNumberFormat="1" applyFill="1"/>
    <xf numFmtId="176" fontId="0" fillId="0" borderId="0" xfId="0" applyNumberFormat="1" applyFill="1"/>
    <xf numFmtId="0" fontId="0" fillId="0" borderId="0" xfId="0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177" fontId="4" fillId="0" borderId="2" xfId="50" applyNumberFormat="1" applyFont="1" applyFill="1" applyBorder="1" applyAlignment="1">
      <alignment horizontal="center" vertical="center" wrapText="1"/>
    </xf>
    <xf numFmtId="176" fontId="5" fillId="0" borderId="2" xfId="50" applyNumberFormat="1" applyFont="1" applyFill="1" applyBorder="1" applyAlignment="1">
      <alignment horizontal="center" vertical="center" wrapText="1"/>
    </xf>
    <xf numFmtId="176" fontId="4" fillId="0" borderId="2" xfId="50" applyNumberFormat="1" applyFont="1" applyFill="1" applyBorder="1" applyAlignment="1">
      <alignment horizontal="center" vertical="center" wrapText="1"/>
    </xf>
    <xf numFmtId="0" fontId="6" fillId="0" borderId="3" xfId="52" applyFont="1" applyFill="1" applyBorder="1" applyAlignment="1">
      <alignment horizontal="center"/>
    </xf>
    <xf numFmtId="0" fontId="0" fillId="0" borderId="3" xfId="52" applyFill="1" applyBorder="1" applyAlignment="1">
      <alignment horizont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abSelected="1" zoomScale="85" zoomScaleNormal="85" workbookViewId="0">
      <selection activeCell="Q7" sqref="Q7"/>
    </sheetView>
  </sheetViews>
  <sheetFormatPr defaultColWidth="9" defaultRowHeight="35.25" customHeight="1"/>
  <cols>
    <col min="1" max="1" width="3.625" style="4" customWidth="1"/>
    <col min="2" max="2" width="8" style="4" customWidth="1"/>
    <col min="3" max="3" width="7.125" style="4" customWidth="1"/>
    <col min="4" max="4" width="14.5" style="4" customWidth="1"/>
    <col min="5" max="5" width="7.125" style="4" customWidth="1"/>
    <col min="6" max="6" width="14.5" style="4" customWidth="1"/>
    <col min="7" max="7" width="7.125" style="4" customWidth="1"/>
    <col min="8" max="8" width="10.625" style="4" customWidth="1"/>
    <col min="9" max="9" width="7.375" style="4" customWidth="1"/>
    <col min="10" max="10" width="7.125" style="4" customWidth="1"/>
    <col min="11" max="11" width="14.875" style="4" customWidth="1"/>
    <col min="12" max="16384" width="9" style="4"/>
  </cols>
  <sheetData>
    <row r="1" ht="5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39" customHeight="1" spans="1:11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</row>
    <row r="3" customHeight="1" spans="1:11">
      <c r="A3" s="7"/>
      <c r="B3" s="7"/>
      <c r="C3" s="8" t="s">
        <v>4</v>
      </c>
      <c r="D3" s="8" t="s">
        <v>5</v>
      </c>
      <c r="E3" s="8" t="s">
        <v>6</v>
      </c>
      <c r="F3" s="8" t="s">
        <v>5</v>
      </c>
      <c r="G3" s="8" t="s">
        <v>7</v>
      </c>
      <c r="H3" s="8" t="s">
        <v>5</v>
      </c>
      <c r="I3" s="8" t="s">
        <v>8</v>
      </c>
      <c r="J3" s="8" t="s">
        <v>9</v>
      </c>
      <c r="K3" s="8" t="s">
        <v>10</v>
      </c>
    </row>
    <row r="4" s="1" customFormat="1" ht="37" customHeight="1" spans="1:11">
      <c r="A4" s="9">
        <v>1</v>
      </c>
      <c r="B4" s="10" t="s">
        <v>11</v>
      </c>
      <c r="C4" s="9">
        <v>1106</v>
      </c>
      <c r="D4" s="11">
        <f>C4*335</f>
        <v>370510</v>
      </c>
      <c r="E4" s="9">
        <v>1646</v>
      </c>
      <c r="F4" s="9">
        <f>E4*290</f>
        <v>477340</v>
      </c>
      <c r="G4" s="9">
        <v>447</v>
      </c>
      <c r="H4" s="9">
        <f>G4*250</f>
        <v>111750</v>
      </c>
      <c r="I4" s="19">
        <v>2235</v>
      </c>
      <c r="J4" s="9">
        <f>C4+E4+G4</f>
        <v>3199</v>
      </c>
      <c r="K4" s="9">
        <f t="shared" ref="K4:K21" si="0">D4+F4+H4</f>
        <v>959600</v>
      </c>
    </row>
    <row r="5" s="1" customFormat="1" ht="37" customHeight="1" spans="1:11">
      <c r="A5" s="9">
        <v>2</v>
      </c>
      <c r="B5" s="10" t="s">
        <v>12</v>
      </c>
      <c r="C5" s="9">
        <v>963</v>
      </c>
      <c r="D5" s="11">
        <f t="shared" ref="D5:D21" si="1">C5*335</f>
        <v>322605</v>
      </c>
      <c r="E5" s="9">
        <v>1515</v>
      </c>
      <c r="F5" s="9">
        <f t="shared" ref="F5:F21" si="2">E5*290</f>
        <v>439350</v>
      </c>
      <c r="G5" s="9">
        <v>598</v>
      </c>
      <c r="H5" s="9">
        <f t="shared" ref="H5:H21" si="3">G5*250</f>
        <v>149500</v>
      </c>
      <c r="I5" s="19">
        <v>2199</v>
      </c>
      <c r="J5" s="9">
        <f t="shared" ref="J5:J22" si="4">C5+E5+G5</f>
        <v>3076</v>
      </c>
      <c r="K5" s="9">
        <f t="shared" si="0"/>
        <v>911455</v>
      </c>
    </row>
    <row r="6" ht="37" customHeight="1" spans="1:11">
      <c r="A6" s="12">
        <v>3</v>
      </c>
      <c r="B6" s="13" t="s">
        <v>13</v>
      </c>
      <c r="C6" s="12">
        <v>353</v>
      </c>
      <c r="D6" s="14">
        <f t="shared" si="1"/>
        <v>118255</v>
      </c>
      <c r="E6" s="12">
        <v>871</v>
      </c>
      <c r="F6" s="12">
        <f t="shared" si="2"/>
        <v>252590</v>
      </c>
      <c r="G6" s="12">
        <v>681</v>
      </c>
      <c r="H6" s="12">
        <f t="shared" si="3"/>
        <v>170250</v>
      </c>
      <c r="I6" s="20">
        <v>1276</v>
      </c>
      <c r="J6" s="12">
        <f t="shared" si="4"/>
        <v>1905</v>
      </c>
      <c r="K6" s="12">
        <f t="shared" si="0"/>
        <v>541095</v>
      </c>
    </row>
    <row r="7" s="1" customFormat="1" ht="37" customHeight="1" spans="1:11">
      <c r="A7" s="9">
        <v>4</v>
      </c>
      <c r="B7" s="10" t="s">
        <v>14</v>
      </c>
      <c r="C7" s="9">
        <v>670</v>
      </c>
      <c r="D7" s="11">
        <f t="shared" si="1"/>
        <v>224450</v>
      </c>
      <c r="E7" s="9">
        <v>1740</v>
      </c>
      <c r="F7" s="9">
        <f t="shared" si="2"/>
        <v>504600</v>
      </c>
      <c r="G7" s="9">
        <v>671</v>
      </c>
      <c r="H7" s="9">
        <f t="shared" si="3"/>
        <v>167750</v>
      </c>
      <c r="I7" s="21">
        <v>2192</v>
      </c>
      <c r="J7" s="9">
        <f t="shared" si="4"/>
        <v>3081</v>
      </c>
      <c r="K7" s="9">
        <f t="shared" si="0"/>
        <v>896800</v>
      </c>
    </row>
    <row r="8" s="1" customFormat="1" ht="37" customHeight="1" spans="1:11">
      <c r="A8" s="9">
        <v>5</v>
      </c>
      <c r="B8" s="10" t="s">
        <v>15</v>
      </c>
      <c r="C8" s="9">
        <v>1083</v>
      </c>
      <c r="D8" s="11">
        <f t="shared" si="1"/>
        <v>362805</v>
      </c>
      <c r="E8" s="9">
        <v>2095</v>
      </c>
      <c r="F8" s="9">
        <f t="shared" si="2"/>
        <v>607550</v>
      </c>
      <c r="G8" s="9">
        <v>934</v>
      </c>
      <c r="H8" s="9">
        <f t="shared" si="3"/>
        <v>233500</v>
      </c>
      <c r="I8" s="19">
        <v>2816</v>
      </c>
      <c r="J8" s="9">
        <f t="shared" si="4"/>
        <v>4112</v>
      </c>
      <c r="K8" s="9">
        <f t="shared" si="0"/>
        <v>1203855</v>
      </c>
    </row>
    <row r="9" s="1" customFormat="1" ht="37" customHeight="1" spans="1:11">
      <c r="A9" s="9">
        <v>6</v>
      </c>
      <c r="B9" s="10" t="s">
        <v>16</v>
      </c>
      <c r="C9" s="9">
        <v>632</v>
      </c>
      <c r="D9" s="11">
        <f t="shared" si="1"/>
        <v>211720</v>
      </c>
      <c r="E9" s="9">
        <v>1311</v>
      </c>
      <c r="F9" s="9">
        <f t="shared" si="2"/>
        <v>380190</v>
      </c>
      <c r="G9" s="9">
        <v>440</v>
      </c>
      <c r="H9" s="9">
        <f t="shared" si="3"/>
        <v>110000</v>
      </c>
      <c r="I9" s="19">
        <v>1642</v>
      </c>
      <c r="J9" s="9">
        <f t="shared" si="4"/>
        <v>2383</v>
      </c>
      <c r="K9" s="9">
        <f t="shared" si="0"/>
        <v>701910</v>
      </c>
    </row>
    <row r="10" ht="37" customHeight="1" spans="1:11">
      <c r="A10" s="12">
        <v>7</v>
      </c>
      <c r="B10" s="13" t="s">
        <v>17</v>
      </c>
      <c r="C10" s="12">
        <v>743</v>
      </c>
      <c r="D10" s="14">
        <f t="shared" si="1"/>
        <v>248905</v>
      </c>
      <c r="E10" s="12">
        <v>1510</v>
      </c>
      <c r="F10" s="12">
        <f t="shared" si="2"/>
        <v>437900</v>
      </c>
      <c r="G10" s="12">
        <v>511</v>
      </c>
      <c r="H10" s="12">
        <f t="shared" si="3"/>
        <v>127750</v>
      </c>
      <c r="I10" s="20">
        <v>1918</v>
      </c>
      <c r="J10" s="12">
        <f t="shared" si="4"/>
        <v>2764</v>
      </c>
      <c r="K10" s="12">
        <f t="shared" si="0"/>
        <v>814555</v>
      </c>
    </row>
    <row r="11" s="1" customFormat="1" ht="37" customHeight="1" spans="1:11">
      <c r="A11" s="9">
        <v>8</v>
      </c>
      <c r="B11" s="10" t="s">
        <v>18</v>
      </c>
      <c r="C11" s="9">
        <v>1169</v>
      </c>
      <c r="D11" s="11">
        <f t="shared" si="1"/>
        <v>391615</v>
      </c>
      <c r="E11" s="9">
        <v>1790</v>
      </c>
      <c r="F11" s="9">
        <f t="shared" si="2"/>
        <v>519100</v>
      </c>
      <c r="G11" s="9">
        <v>850</v>
      </c>
      <c r="H11" s="9">
        <f t="shared" si="3"/>
        <v>212500</v>
      </c>
      <c r="I11" s="19">
        <v>2581</v>
      </c>
      <c r="J11" s="9">
        <f t="shared" si="4"/>
        <v>3809</v>
      </c>
      <c r="K11" s="9">
        <f t="shared" si="0"/>
        <v>1123215</v>
      </c>
    </row>
    <row r="12" s="1" customFormat="1" ht="37" customHeight="1" spans="1:11">
      <c r="A12" s="9">
        <v>9</v>
      </c>
      <c r="B12" s="10" t="s">
        <v>19</v>
      </c>
      <c r="C12" s="9">
        <v>294</v>
      </c>
      <c r="D12" s="11">
        <f t="shared" si="1"/>
        <v>98490</v>
      </c>
      <c r="E12" s="9">
        <v>1249</v>
      </c>
      <c r="F12" s="9">
        <f t="shared" si="2"/>
        <v>362210</v>
      </c>
      <c r="G12" s="9">
        <v>818</v>
      </c>
      <c r="H12" s="9">
        <f t="shared" si="3"/>
        <v>204500</v>
      </c>
      <c r="I12" s="19">
        <v>1735</v>
      </c>
      <c r="J12" s="9">
        <f t="shared" si="4"/>
        <v>2361</v>
      </c>
      <c r="K12" s="9">
        <f t="shared" si="0"/>
        <v>665200</v>
      </c>
    </row>
    <row r="13" ht="37" customHeight="1" spans="1:11">
      <c r="A13" s="12">
        <v>10</v>
      </c>
      <c r="B13" s="13" t="s">
        <v>20</v>
      </c>
      <c r="C13" s="12">
        <v>864</v>
      </c>
      <c r="D13" s="14">
        <f t="shared" si="1"/>
        <v>289440</v>
      </c>
      <c r="E13" s="12">
        <v>1344</v>
      </c>
      <c r="F13" s="12">
        <f t="shared" si="2"/>
        <v>389760</v>
      </c>
      <c r="G13" s="12">
        <v>693</v>
      </c>
      <c r="H13" s="12">
        <f t="shared" si="3"/>
        <v>173250</v>
      </c>
      <c r="I13" s="20">
        <v>2070</v>
      </c>
      <c r="J13" s="12">
        <f t="shared" si="4"/>
        <v>2901</v>
      </c>
      <c r="K13" s="12">
        <f t="shared" si="0"/>
        <v>852450</v>
      </c>
    </row>
    <row r="14" ht="37" customHeight="1" spans="1:11">
      <c r="A14" s="12">
        <v>11</v>
      </c>
      <c r="B14" s="13" t="s">
        <v>21</v>
      </c>
      <c r="C14" s="12">
        <v>39</v>
      </c>
      <c r="D14" s="14">
        <f t="shared" si="1"/>
        <v>13065</v>
      </c>
      <c r="E14" s="12">
        <v>41</v>
      </c>
      <c r="F14" s="12">
        <f t="shared" si="2"/>
        <v>11890</v>
      </c>
      <c r="G14" s="12">
        <v>43</v>
      </c>
      <c r="H14" s="12">
        <f t="shared" si="3"/>
        <v>10750</v>
      </c>
      <c r="I14" s="20">
        <v>95</v>
      </c>
      <c r="J14" s="12">
        <f t="shared" si="4"/>
        <v>123</v>
      </c>
      <c r="K14" s="12">
        <f t="shared" si="0"/>
        <v>35705</v>
      </c>
    </row>
    <row r="15" ht="37" customHeight="1" spans="1:11">
      <c r="A15" s="12">
        <v>12</v>
      </c>
      <c r="B15" s="13" t="s">
        <v>22</v>
      </c>
      <c r="C15" s="12">
        <v>46</v>
      </c>
      <c r="D15" s="14">
        <f t="shared" si="1"/>
        <v>15410</v>
      </c>
      <c r="E15" s="12">
        <v>65</v>
      </c>
      <c r="F15" s="12">
        <f t="shared" si="2"/>
        <v>18850</v>
      </c>
      <c r="G15" s="12">
        <v>78</v>
      </c>
      <c r="H15" s="12">
        <f t="shared" si="3"/>
        <v>19500</v>
      </c>
      <c r="I15" s="20">
        <v>131</v>
      </c>
      <c r="J15" s="12">
        <f t="shared" si="4"/>
        <v>189</v>
      </c>
      <c r="K15" s="12">
        <f t="shared" si="0"/>
        <v>53760</v>
      </c>
    </row>
    <row r="16" s="1" customFormat="1" ht="37" customHeight="1" spans="1:11">
      <c r="A16" s="9">
        <v>13</v>
      </c>
      <c r="B16" s="10" t="s">
        <v>23</v>
      </c>
      <c r="C16" s="9">
        <v>62</v>
      </c>
      <c r="D16" s="11">
        <f t="shared" si="1"/>
        <v>20770</v>
      </c>
      <c r="E16" s="9">
        <v>248</v>
      </c>
      <c r="F16" s="9">
        <f t="shared" si="2"/>
        <v>71920</v>
      </c>
      <c r="G16" s="9">
        <v>88</v>
      </c>
      <c r="H16" s="9">
        <f t="shared" si="3"/>
        <v>22000</v>
      </c>
      <c r="I16" s="19">
        <v>260</v>
      </c>
      <c r="J16" s="9">
        <f t="shared" si="4"/>
        <v>398</v>
      </c>
      <c r="K16" s="9">
        <f t="shared" si="0"/>
        <v>114690</v>
      </c>
    </row>
    <row r="17" s="1" customFormat="1" ht="37" customHeight="1" spans="1:11">
      <c r="A17" s="9">
        <v>14</v>
      </c>
      <c r="B17" s="10" t="s">
        <v>24</v>
      </c>
      <c r="C17" s="9">
        <v>440</v>
      </c>
      <c r="D17" s="11">
        <f t="shared" si="1"/>
        <v>147400</v>
      </c>
      <c r="E17" s="9">
        <v>1088</v>
      </c>
      <c r="F17" s="9">
        <f t="shared" si="2"/>
        <v>315520</v>
      </c>
      <c r="G17" s="9">
        <v>584</v>
      </c>
      <c r="H17" s="9">
        <f t="shared" si="3"/>
        <v>146000</v>
      </c>
      <c r="I17" s="19">
        <v>1519</v>
      </c>
      <c r="J17" s="9">
        <f t="shared" si="4"/>
        <v>2112</v>
      </c>
      <c r="K17" s="9">
        <f t="shared" si="0"/>
        <v>608920</v>
      </c>
    </row>
    <row r="18" s="1" customFormat="1" ht="37" customHeight="1" spans="1:11">
      <c r="A18" s="9">
        <v>15</v>
      </c>
      <c r="B18" s="10" t="s">
        <v>25</v>
      </c>
      <c r="C18" s="9">
        <v>1270</v>
      </c>
      <c r="D18" s="11">
        <f t="shared" si="1"/>
        <v>425450</v>
      </c>
      <c r="E18" s="9">
        <v>2797</v>
      </c>
      <c r="F18" s="9">
        <f t="shared" si="2"/>
        <v>811130</v>
      </c>
      <c r="G18" s="9">
        <v>848</v>
      </c>
      <c r="H18" s="9">
        <f t="shared" si="3"/>
        <v>212000</v>
      </c>
      <c r="I18" s="19">
        <v>3494</v>
      </c>
      <c r="J18" s="9">
        <f t="shared" si="4"/>
        <v>4915</v>
      </c>
      <c r="K18" s="9">
        <f t="shared" si="0"/>
        <v>1448580</v>
      </c>
    </row>
    <row r="19" s="1" customFormat="1" ht="37" customHeight="1" spans="1:11">
      <c r="A19" s="9">
        <v>16</v>
      </c>
      <c r="B19" s="10" t="s">
        <v>26</v>
      </c>
      <c r="C19" s="9">
        <v>1015</v>
      </c>
      <c r="D19" s="11">
        <f t="shared" si="1"/>
        <v>340025</v>
      </c>
      <c r="E19" s="9">
        <v>1868</v>
      </c>
      <c r="F19" s="9">
        <f t="shared" si="2"/>
        <v>541720</v>
      </c>
      <c r="G19" s="9">
        <v>103</v>
      </c>
      <c r="H19" s="9">
        <f t="shared" si="3"/>
        <v>25750</v>
      </c>
      <c r="I19" s="19">
        <v>2286</v>
      </c>
      <c r="J19" s="9">
        <f t="shared" si="4"/>
        <v>2986</v>
      </c>
      <c r="K19" s="9">
        <f t="shared" si="0"/>
        <v>907495</v>
      </c>
    </row>
    <row r="20" s="1" customFormat="1" ht="37" customHeight="1" spans="1:11">
      <c r="A20" s="9">
        <v>17</v>
      </c>
      <c r="B20" s="10" t="s">
        <v>27</v>
      </c>
      <c r="C20" s="9">
        <v>740</v>
      </c>
      <c r="D20" s="11">
        <f t="shared" si="1"/>
        <v>247900</v>
      </c>
      <c r="E20" s="9">
        <v>1672</v>
      </c>
      <c r="F20" s="9">
        <f t="shared" si="2"/>
        <v>484880</v>
      </c>
      <c r="G20" s="9">
        <v>603</v>
      </c>
      <c r="H20" s="9">
        <f t="shared" si="3"/>
        <v>150750</v>
      </c>
      <c r="I20" s="19">
        <v>2173</v>
      </c>
      <c r="J20" s="9">
        <f t="shared" si="4"/>
        <v>3015</v>
      </c>
      <c r="K20" s="9">
        <f t="shared" si="0"/>
        <v>883530</v>
      </c>
    </row>
    <row r="21" s="2" customFormat="1" ht="37" customHeight="1" spans="1:11">
      <c r="A21" s="9">
        <v>18</v>
      </c>
      <c r="B21" s="10" t="s">
        <v>28</v>
      </c>
      <c r="C21" s="9">
        <v>1016</v>
      </c>
      <c r="D21" s="11">
        <f t="shared" si="1"/>
        <v>340360</v>
      </c>
      <c r="E21" s="9">
        <v>2291</v>
      </c>
      <c r="F21" s="9">
        <f t="shared" si="2"/>
        <v>664390</v>
      </c>
      <c r="G21" s="9">
        <v>606</v>
      </c>
      <c r="H21" s="9">
        <f t="shared" si="3"/>
        <v>151500</v>
      </c>
      <c r="I21" s="19">
        <v>2665</v>
      </c>
      <c r="J21" s="9">
        <f t="shared" si="4"/>
        <v>3913</v>
      </c>
      <c r="K21" s="9">
        <f t="shared" si="0"/>
        <v>1156250</v>
      </c>
    </row>
    <row r="22" s="3" customFormat="1" ht="37" customHeight="1" spans="1:11">
      <c r="A22" s="12">
        <v>19</v>
      </c>
      <c r="B22" s="15" t="s">
        <v>29</v>
      </c>
      <c r="C22" s="16">
        <f>SUM(C4:C21)</f>
        <v>12505</v>
      </c>
      <c r="D22" s="14">
        <f>SUM(D4:D21)</f>
        <v>4189175</v>
      </c>
      <c r="E22" s="16">
        <f t="shared" ref="D22:K22" si="5">SUM(E4:E21)</f>
        <v>25141</v>
      </c>
      <c r="F22" s="16">
        <f t="shared" si="5"/>
        <v>7290890</v>
      </c>
      <c r="G22" s="16">
        <f t="shared" si="5"/>
        <v>9596</v>
      </c>
      <c r="H22" s="12">
        <f t="shared" si="5"/>
        <v>2399000</v>
      </c>
      <c r="I22" s="16">
        <f t="shared" si="5"/>
        <v>33287</v>
      </c>
      <c r="J22" s="12">
        <f t="shared" si="4"/>
        <v>47242</v>
      </c>
      <c r="K22" s="16">
        <f t="shared" si="5"/>
        <v>13879065</v>
      </c>
    </row>
    <row r="23" customHeight="1" spans="1:11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</row>
  </sheetData>
  <mergeCells count="5">
    <mergeCell ref="A1:K1"/>
    <mergeCell ref="C2:K2"/>
    <mergeCell ref="A23:K23"/>
    <mergeCell ref="A2:A3"/>
    <mergeCell ref="B2:B3"/>
  </mergeCells>
  <pageMargins left="0.826388888888889" right="0.357638888888889" top="0.826388888888889" bottom="0.802777777777778" header="0.5" footer="0.5"/>
  <pageSetup paperSize="9" scale="8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正能量</cp:lastModifiedBy>
  <dcterms:created xsi:type="dcterms:W3CDTF">2008-09-11T17:22:00Z</dcterms:created>
  <cp:lastPrinted>2019-12-23T09:52:00Z</cp:lastPrinted>
  <dcterms:modified xsi:type="dcterms:W3CDTF">2025-04-25T08:19:42Z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2052-12.1.0.20784</vt:lpwstr>
  </property>
  <property fmtid="{D5CDD505-2E9C-101B-9397-08002B2CF9AE}" pid="4" name="ICV">
    <vt:lpwstr>284429C2862C46A0AC9A916EA01377AE</vt:lpwstr>
  </property>
  <property fmtid="{D5CDD505-2E9C-101B-9397-08002B2CF9AE}" pid="5" name="commondata">
    <vt:lpwstr>eyJoZGlkIjoiNmY0YTkzZjkwODY1NmYyYTllOGVmY2MxOWI4MTJiMjkifQ==</vt:lpwstr>
  </property>
</Properties>
</file>